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6605" windowHeight="94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<sst xmlns="http://schemas.openxmlformats.org/spreadsheetml/2006/main" count="29" uniqueCount="29">
  <si>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Age</t>
  </si>
  <si>
    <t>1 to 4</t>
  </si>
  <si>
    <t>25 to 34</t>
  </si>
  <si>
    <t>35 to 44</t>
  </si>
  <si>
    <t>45 to 54</t>
  </si>
  <si>
    <t>55 to 64</t>
  </si>
  <si>
    <t>65 to 74</t>
  </si>
  <si>
    <t>75 to 84</t>
  </si>
  <si>
    <t>85 and over</t>
  </si>
  <si>
    <t>2000 Standard Proportion</t>
  </si>
  <si>
    <t>All Ages</t>
  </si>
  <si>
    <t>Crude Rate</t>
  </si>
  <si>
    <t>Age-Adjusted Rate</t>
  </si>
  <si>
    <t>Constant</t>
  </si>
  <si>
    <t>Numerator</t>
  </si>
  <si>
    <t>Population (Denominator)</t>
  </si>
  <si>
    <t>This worksheet automatically combines the MICA age groups into the appropriate categories for the age-adjusting calculation.</t>
  </si>
  <si>
    <t>However, the Death MICA ZIP Code datasets use only 11 age groups.  If using this worksheet to age adjust data from the Death MICA ZIP Code datasets:</t>
  </si>
  <si>
    <t>Under 1</t>
  </si>
  <si>
    <r>
      <t>5 to 9</t>
    </r>
    <r>
      <rPr>
        <sz val="11"/>
        <color indexed="8"/>
        <rFont val="Calibri"/>
        <family val="2"/>
      </rPr>
      <t>†</t>
    </r>
  </si>
  <si>
    <r>
      <t>10 to 14</t>
    </r>
    <r>
      <rPr>
        <sz val="11"/>
        <color indexed="8"/>
        <rFont val="Calibri"/>
        <family val="2"/>
      </rPr>
      <t>†</t>
    </r>
  </si>
  <si>
    <r>
      <t>15 to 17</t>
    </r>
    <r>
      <rPr>
        <sz val="11"/>
        <color indexed="8"/>
        <rFont val="Calibri"/>
        <family val="2"/>
      </rPr>
      <t>‡</t>
    </r>
  </si>
  <si>
    <r>
      <t>18 to 19</t>
    </r>
    <r>
      <rPr>
        <sz val="11"/>
        <color indexed="8"/>
        <rFont val="Calibri"/>
        <family val="2"/>
      </rPr>
      <t>‡</t>
    </r>
  </si>
  <si>
    <r>
      <t>20 to 24</t>
    </r>
    <r>
      <rPr>
        <sz val="11"/>
        <color indexed="8"/>
        <rFont val="Calibri"/>
        <family val="2"/>
      </rPr>
      <t>‡</t>
    </r>
  </si>
  <si>
    <r>
      <rPr>
        <sz val="11"/>
        <color indexed="8"/>
        <rFont val="Calibri"/>
        <family val="2"/>
      </rPr>
      <t>†</t>
    </r>
    <r>
      <rPr>
        <sz val="11"/>
        <color theme="1"/>
        <rFont val="Calibri"/>
        <family val="2"/>
      </rPr>
      <t>/</t>
    </r>
    <r>
      <rPr>
        <sz val="11"/>
        <color indexed="8"/>
        <rFont val="Calibri"/>
        <family val="2"/>
      </rPr>
      <t>‡</t>
    </r>
    <r>
      <rPr>
        <sz val="11"/>
        <color theme="1"/>
        <rFont val="Calibri"/>
        <family val="2"/>
      </rPr>
      <t>Most MICAs contain 14 age groups under the drill-down hyperlink on All Ages.  The age-adjusting calculation only uses 11 age groups.</t>
    </r>
  </si>
  <si>
    <r>
      <rPr>
        <sz val="11"/>
        <color indexed="8"/>
        <rFont val="Calibri"/>
        <family val="2"/>
      </rPr>
      <t>†</t>
    </r>
    <r>
      <rPr>
        <sz val="11"/>
        <color theme="1"/>
        <rFont val="Calibri"/>
        <family val="2"/>
      </rPr>
      <t xml:space="preserve"> 5 to 9 and 10 to 14 are combined into 5 to 14 in the age-adjusted formula.</t>
    </r>
  </si>
  <si>
    <r>
      <rPr>
        <sz val="11"/>
        <color indexed="8"/>
        <rFont val="Calibri"/>
        <family val="2"/>
      </rPr>
      <t>†</t>
    </r>
    <r>
      <rPr>
        <sz val="11"/>
        <color theme="1"/>
        <rFont val="Calibri"/>
        <family val="2"/>
      </rPr>
      <t xml:space="preserve"> Put the 5 to 14 value in the 5 to 9 cell.  Leave the 10 to 14 cell blank.</t>
    </r>
  </si>
  <si>
    <r>
      <rPr>
        <sz val="11"/>
        <color indexed="8"/>
        <rFont val="Calibri"/>
        <family val="2"/>
      </rPr>
      <t>‡</t>
    </r>
    <r>
      <rPr>
        <sz val="11"/>
        <color theme="1"/>
        <rFont val="Calibri"/>
        <family val="2"/>
      </rPr>
      <t xml:space="preserve"> 15 to 17, 18 to 19, and 20 to 24 are combined into 15 to 24 in the age-adjusted formula.</t>
    </r>
  </si>
  <si>
    <r>
      <rPr>
        <sz val="11"/>
        <color indexed="8"/>
        <rFont val="Calibri"/>
        <family val="2"/>
      </rPr>
      <t>‡</t>
    </r>
    <r>
      <rPr>
        <sz val="11"/>
        <color theme="1"/>
        <rFont val="Calibri"/>
        <family val="2"/>
      </rPr>
      <t xml:space="preserve">  Put the 15 to 24 value in the 15 to 17 cell.  Leave the 18 to 19 and 20 to 24 cells blank.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</si>
</sst>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0" fillId="8" borderId="0" xfId="0" applyFill="1" applyAlignment="1">
      <alignment/>
    </xf>
    <xf numFmtId="0" fontId="33" fillId="0" borderId="0" xfId="0" applyFont="1" applyAlignment="1">
      <alignment/>
    </xf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0" fillId="0" borderId="0" xfId="0" applyAlignment="1">
      <alignment horizontal="left" indent="3"/>
    </xf>
    <xf numFmtId="0" fontId="33" fillId="0" borderId="0" xfId="0" applyFont="1" applyAlignment="1">
      <alignment horizontal="center"/>
    </xf>
    <xf numFmtId="0" fontId="33" fillId="8" borderId="0" xfId="0" applyFont="1" applyFill="1" applyAlignment="1">
      <alignment horizontal="center" wrapText="1"/>
    </xf>
    <xf numFmtId="0" fontId="33" fillId="0" borderId="0" xfId="0" applyFont="1" applyAlignment="1">
      <alignment horizontal="center" wrapText="1"/>
    </xf>
    <xf numFmtId="0" fontId="33" fillId="33" borderId="0" xfId="0" applyFont="1" applyFill="1" applyAlignment="1">
      <alignment horizontal="center"/>
    </xf>
    <xf numFmtId="0" fontId="0" fillId="33" borderId="0" xfId="0" applyFill="1" applyAlignment="1">
      <alignment/>
    </xf>
    <xf numFmtId="0" fontId="33" fillId="19" borderId="0" xfId="0" applyFont="1" applyFill="1" applyAlignment="1">
      <alignment horizontal="center" wrapText="1"/>
    </xf>
    <xf numFmtId="164" fontId="33" fillId="19" borderId="10" xfId="0" applyNumberFormat="1" applyFont="1" applyFill="1" applyBorder="1" applyAlignment="1">
      <alignment/>
    </xf>
    <xf numFmtId="3" fontId="0" fillId="16" borderId="0" xfId="0" applyNumberFormat="1" applyFill="1" applyAlignment="1">
      <alignment/>
    </xf>
    <xf numFmtId="0" fontId="0" fillId="0" borderId="0" xfId="0" applyAlignment="1">
      <alignment horizontal="left" indent="3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zoomScalePageLayoutView="0" workbookViewId="0" topLeftCell="A1">
      <selection activeCell="A31" sqref="A31"/>
    </sheetView>
  </sheetViews>
  <sheetFormatPr defaultColWidth="9.140625" defaultRowHeight="15"/>
  <cols>
    <col min="1" max="1" width="12.140625" style="0" bestFit="1" customWidth="1"/>
    <col min="2" max="2" width="10.7109375" style="0" bestFit="1" customWidth="1"/>
    <col min="3" max="3" width="14.28125" style="0" customWidth="1"/>
    <col min="4" max="4" width="10.7109375" style="0" bestFit="1" customWidth="1"/>
    <col min="5" max="5" width="19.140625" style="0" customWidth="1"/>
    <col min="6" max="6" width="14.140625" style="0" customWidth="1"/>
  </cols>
  <sheetData>
    <row r="1" spans="1:6" ht="50.25" customHeight="1">
      <c r="A1" s="6" t="s">
        <v>0</v>
      </c>
      <c r="B1" s="9" t="s">
        <v>14</v>
      </c>
      <c r="C1" s="7" t="s">
        <v>15</v>
      </c>
      <c r="D1" s="6" t="s">
        <v>11</v>
      </c>
      <c r="E1" s="8" t="s">
        <v>9</v>
      </c>
      <c r="F1" s="11" t="s">
        <v>12</v>
      </c>
    </row>
    <row r="2" spans="1:6" ht="14.25">
      <c r="A2" t="s">
        <v>18</v>
      </c>
      <c r="B2" s="10"/>
      <c r="C2" s="1"/>
      <c r="D2" t="e">
        <f>B2/C2*B18</f>
        <v>#DIV/0!</v>
      </c>
      <c r="E2">
        <v>0.013818</v>
      </c>
      <c r="F2" s="4" t="e">
        <f>D2*E2</f>
        <v>#DIV/0!</v>
      </c>
    </row>
    <row r="3" spans="1:6" ht="14.25">
      <c r="A3" t="s">
        <v>1</v>
      </c>
      <c r="B3" s="10"/>
      <c r="C3" s="1"/>
      <c r="D3" t="e">
        <f>B3/C3*B18</f>
        <v>#DIV/0!</v>
      </c>
      <c r="E3">
        <v>0.055317</v>
      </c>
      <c r="F3" s="4" t="e">
        <f>D3*E3</f>
        <v>#DIV/0!</v>
      </c>
    </row>
    <row r="4" spans="1:6" ht="15">
      <c r="A4" t="s">
        <v>19</v>
      </c>
      <c r="B4" s="10"/>
      <c r="C4" s="1"/>
      <c r="D4" t="e">
        <f>((B4+B5)/(C4+C5))*B18</f>
        <v>#DIV/0!</v>
      </c>
      <c r="E4">
        <v>0.145565</v>
      </c>
      <c r="F4" s="4" t="e">
        <f>D4*E4</f>
        <v>#DIV/0!</v>
      </c>
    </row>
    <row r="5" spans="1:6" ht="15">
      <c r="A5" t="s">
        <v>20</v>
      </c>
      <c r="B5" s="10"/>
      <c r="C5" s="1"/>
      <c r="F5" s="4"/>
    </row>
    <row r="6" spans="1:9" ht="15">
      <c r="A6" t="s">
        <v>21</v>
      </c>
      <c r="B6" s="10"/>
      <c r="C6" s="1"/>
      <c r="D6" t="e">
        <f>((B6+B7+B8)/(C6+C7+C8))*B18</f>
        <v>#DIV/0!</v>
      </c>
      <c r="E6">
        <v>0.138646</v>
      </c>
      <c r="F6" s="4" t="e">
        <f>D6*E6</f>
        <v>#DIV/0!</v>
      </c>
      <c r="I6" s="2"/>
    </row>
    <row r="7" spans="1:6" s="3" customFormat="1" ht="15">
      <c r="A7" t="s">
        <v>22</v>
      </c>
      <c r="B7" s="10"/>
      <c r="C7" s="1"/>
      <c r="F7" s="4"/>
    </row>
    <row r="8" spans="1:6" s="3" customFormat="1" ht="15">
      <c r="A8" t="s">
        <v>23</v>
      </c>
      <c r="B8" s="10"/>
      <c r="C8" s="1"/>
      <c r="F8" s="4"/>
    </row>
    <row r="9" spans="1:6" ht="14.25">
      <c r="A9" t="s">
        <v>2</v>
      </c>
      <c r="B9" s="10"/>
      <c r="C9" s="1"/>
      <c r="D9" t="e">
        <f>B9/C9*B18</f>
        <v>#DIV/0!</v>
      </c>
      <c r="E9">
        <v>0.135573</v>
      </c>
      <c r="F9" s="4" t="e">
        <f aca="true" t="shared" si="0" ref="F9:F15">D9*E9</f>
        <v>#DIV/0!</v>
      </c>
    </row>
    <row r="10" spans="1:6" ht="14.25">
      <c r="A10" t="s">
        <v>3</v>
      </c>
      <c r="B10" s="10"/>
      <c r="C10" s="1"/>
      <c r="D10" t="e">
        <f>B10/C10*B18</f>
        <v>#DIV/0!</v>
      </c>
      <c r="E10">
        <v>0.162613</v>
      </c>
      <c r="F10" s="4" t="e">
        <f t="shared" si="0"/>
        <v>#DIV/0!</v>
      </c>
    </row>
    <row r="11" spans="1:6" ht="14.25">
      <c r="A11" t="s">
        <v>4</v>
      </c>
      <c r="B11" s="10"/>
      <c r="C11" s="1"/>
      <c r="D11" t="e">
        <f>B11/C11*B18</f>
        <v>#DIV/0!</v>
      </c>
      <c r="E11">
        <v>0.134834</v>
      </c>
      <c r="F11" s="4" t="e">
        <f t="shared" si="0"/>
        <v>#DIV/0!</v>
      </c>
    </row>
    <row r="12" spans="1:6" ht="14.25">
      <c r="A12" t="s">
        <v>5</v>
      </c>
      <c r="B12" s="10"/>
      <c r="C12" s="1"/>
      <c r="D12" t="e">
        <f>B12/C12*B18</f>
        <v>#DIV/0!</v>
      </c>
      <c r="E12">
        <v>0.087247</v>
      </c>
      <c r="F12" s="4" t="e">
        <f t="shared" si="0"/>
        <v>#DIV/0!</v>
      </c>
    </row>
    <row r="13" spans="1:6" ht="14.25">
      <c r="A13" t="s">
        <v>6</v>
      </c>
      <c r="B13" s="10"/>
      <c r="C13" s="1"/>
      <c r="D13" t="e">
        <f>B13/C13*B18</f>
        <v>#DIV/0!</v>
      </c>
      <c r="E13">
        <v>0.066037</v>
      </c>
      <c r="F13" s="4" t="e">
        <f t="shared" si="0"/>
        <v>#DIV/0!</v>
      </c>
    </row>
    <row r="14" spans="1:6" ht="14.25">
      <c r="A14" t="s">
        <v>7</v>
      </c>
      <c r="B14" s="10"/>
      <c r="C14" s="1"/>
      <c r="D14" t="e">
        <f>B14/C14*B18</f>
        <v>#DIV/0!</v>
      </c>
      <c r="E14">
        <v>0.044842</v>
      </c>
      <c r="F14" s="4" t="e">
        <f t="shared" si="0"/>
        <v>#DIV/0!</v>
      </c>
    </row>
    <row r="15" spans="1:6" ht="15" thickBot="1">
      <c r="A15" t="s">
        <v>8</v>
      </c>
      <c r="B15" s="10"/>
      <c r="C15" s="1"/>
      <c r="D15" t="e">
        <f>B15/C15*B18</f>
        <v>#DIV/0!</v>
      </c>
      <c r="E15">
        <v>0.015508</v>
      </c>
      <c r="F15" s="4" t="e">
        <f t="shared" si="0"/>
        <v>#DIV/0!</v>
      </c>
    </row>
    <row r="16" spans="1:6" ht="15" thickBot="1">
      <c r="A16" t="s">
        <v>10</v>
      </c>
      <c r="B16" s="10"/>
      <c r="C16" s="1"/>
      <c r="D16" s="2" t="e">
        <f>B16/C16*B18</f>
        <v>#DIV/0!</v>
      </c>
      <c r="E16">
        <v>1</v>
      </c>
      <c r="F16" s="12" t="e">
        <f>SUM(F2,F3,F4,F6,F9,F10,F11,F12,F13,F14,F15)</f>
        <v>#DIV/0!</v>
      </c>
    </row>
    <row r="18" spans="1:2" ht="14.25">
      <c r="A18" t="s">
        <v>13</v>
      </c>
      <c r="B18" s="13">
        <v>100000</v>
      </c>
    </row>
    <row r="20" s="3" customFormat="1" ht="14.25"/>
    <row r="21" s="3" customFormat="1" ht="15">
      <c r="A21" s="3" t="s">
        <v>24</v>
      </c>
    </row>
    <row r="22" s="3" customFormat="1" ht="15">
      <c r="A22" s="3" t="s">
        <v>16</v>
      </c>
    </row>
    <row r="23" spans="1:6" s="3" customFormat="1" ht="15">
      <c r="A23" s="14" t="s">
        <v>25</v>
      </c>
      <c r="B23" s="14"/>
      <c r="C23" s="14"/>
      <c r="D23" s="14"/>
      <c r="E23" s="14"/>
      <c r="F23" s="14"/>
    </row>
    <row r="24" spans="1:6" s="3" customFormat="1" ht="15">
      <c r="A24" s="14" t="s">
        <v>27</v>
      </c>
      <c r="B24" s="14"/>
      <c r="C24" s="14"/>
      <c r="D24" s="14"/>
      <c r="E24" s="14"/>
      <c r="F24" s="14"/>
    </row>
    <row r="25" s="3" customFormat="1" ht="15">
      <c r="A25" s="3" t="s">
        <v>17</v>
      </c>
    </row>
    <row r="26" ht="15">
      <c r="A26" s="5" t="s">
        <v>26</v>
      </c>
    </row>
    <row r="27" ht="15">
      <c r="A27" s="5" t="s">
        <v>28</v>
      </c>
    </row>
  </sheetData>
  <sheetProtection/>
  <mergeCells count="2">
    <mergeCell ref="A23:F23"/>
    <mergeCell ref="A24:F24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Missouri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moblee</dc:creator>
  <cp:keywords/>
  <dc:description/>
  <cp:lastModifiedBy>Bestgen, Brent</cp:lastModifiedBy>
  <dcterms:created xsi:type="dcterms:W3CDTF">2015-03-06T20:13:46Z</dcterms:created>
  <dcterms:modified xsi:type="dcterms:W3CDTF">2015-09-10T14:02:13Z</dcterms:modified>
  <cp:category/>
  <cp:version/>
  <cp:contentType/>
  <cp:contentStatus/>
</cp:coreProperties>
</file>